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taylor\Desktop\Resources\VKelly resources\"/>
    </mc:Choice>
  </mc:AlternateContent>
  <bookViews>
    <workbookView xWindow="0" yWindow="192" windowWidth="8388" windowHeight="5640" activeTab="1"/>
  </bookViews>
  <sheets>
    <sheet name="Instructions" sheetId="7" r:id="rId1"/>
    <sheet name="VKelly" sheetId="1" r:id="rId2"/>
  </sheets>
  <definedNames>
    <definedName name="_xlnm.Print_Area" localSheetId="1">VKelly!$A$1:$M$80</definedName>
    <definedName name="solver_adj" localSheetId="1" hidden="1">VKelly!$D$21,VKelly!$F$21,VKelly!$I$21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lhs1" localSheetId="1" hidden="1">VKelly!$B$21</definedName>
    <definedName name="solver_lhs2" localSheetId="1" hidden="1">VKelly!$H$37</definedName>
    <definedName name="solver_lhs3" localSheetId="1" hidden="1">VKelly!$K$37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3</definedName>
    <definedName name="solver_nwt" localSheetId="1" hidden="1">1</definedName>
    <definedName name="solver_opt" localSheetId="1" hidden="1">VKelly!$H$38</definedName>
    <definedName name="solver_pre" localSheetId="1" hidden="1">0.000001</definedName>
    <definedName name="solver_rbv" localSheetId="1" hidden="1">1</definedName>
    <definedName name="solver_rel1" localSheetId="1" hidden="1">2</definedName>
    <definedName name="solver_rel2" localSheetId="1" hidden="1">2</definedName>
    <definedName name="solver_rel3" localSheetId="1" hidden="1">2</definedName>
    <definedName name="solver_rhs1" localSheetId="1" hidden="1">100</definedName>
    <definedName name="solver_rhs2" localSheetId="1" hidden="1">0</definedName>
    <definedName name="solver_rhs3" localSheetId="1" hidden="1">0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</definedNames>
  <calcPr calcId="162913"/>
</workbook>
</file>

<file path=xl/calcChain.xml><?xml version="1.0" encoding="utf-8"?>
<calcChain xmlns="http://schemas.openxmlformats.org/spreadsheetml/2006/main">
  <c r="D15" i="1" l="1"/>
  <c r="G17" i="1"/>
  <c r="G18" i="1"/>
  <c r="G19" i="1"/>
  <c r="G20" i="1"/>
  <c r="G21" i="1"/>
  <c r="G16" i="1"/>
  <c r="E15" i="1" l="1"/>
  <c r="F15" i="1"/>
  <c r="G10" i="1"/>
  <c r="G9" i="1"/>
  <c r="G15" i="1" l="1"/>
  <c r="H17" i="1" s="1"/>
  <c r="H9" i="1"/>
  <c r="H19" i="1"/>
  <c r="H21" i="1" l="1"/>
  <c r="H16" i="1"/>
  <c r="H18" i="1"/>
  <c r="H20" i="1"/>
  <c r="C16" i="1"/>
  <c r="C17" i="1"/>
  <c r="C18" i="1"/>
  <c r="C19" i="1"/>
  <c r="C20" i="1"/>
  <c r="C21" i="1"/>
  <c r="C15" i="1"/>
</calcChain>
</file>

<file path=xl/sharedStrings.xml><?xml version="1.0" encoding="utf-8"?>
<sst xmlns="http://schemas.openxmlformats.org/spreadsheetml/2006/main" count="31" uniqueCount="26">
  <si>
    <t>it still has to be operated with thought…</t>
  </si>
  <si>
    <t xml:space="preserve">While we have tried to make this system fool-proof - </t>
  </si>
  <si>
    <t>Note the rules</t>
  </si>
  <si>
    <t xml:space="preserve">Inputs go in cells with blue colored text </t>
  </si>
  <si>
    <t>Don’t touch anything else</t>
  </si>
  <si>
    <t>Output is in yellow highlights</t>
  </si>
  <si>
    <t>WORKSHEET FOR DETERMINING VKELLY INDEX</t>
  </si>
  <si>
    <t>Location</t>
  </si>
  <si>
    <t>Operator</t>
  </si>
  <si>
    <t>At weight</t>
  </si>
  <si>
    <t>STATUS</t>
  </si>
  <si>
    <t>STATIC</t>
  </si>
  <si>
    <t>DYNAMIC</t>
  </si>
  <si>
    <t>TIME, s</t>
  </si>
  <si>
    <t>SQUARE ROOT OF TIME, √s</t>
  </si>
  <si>
    <t>FIRST</t>
  </si>
  <si>
    <t>SECOND</t>
  </si>
  <si>
    <t>THIRD</t>
  </si>
  <si>
    <t>AVERAGE</t>
  </si>
  <si>
    <t>PENETRATION DEPTH, INCH</t>
  </si>
  <si>
    <t>VKELLY SLUMP</t>
  </si>
  <si>
    <t>Date</t>
  </si>
  <si>
    <t>VKELLY INDEX (Slope)</t>
  </si>
  <si>
    <t>The slope of linear trend line is the VKelly Index.</t>
  </si>
  <si>
    <t>At contact</t>
  </si>
  <si>
    <t>INCREMENT, 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</si>
</sst>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;[Red]0.00"/>
    <numFmt numFmtId="165" formatCode="0.0;[Red]0.0"/>
    <numFmt numFmtId="166" formatCode="0;[Red]0"/>
    <numFmt numFmtId="167" formatCode="0.0"/>
    <numFmt numFmtId="168" formatCode="0.000"/>
    <numFmt numFmtId="169" formatCode="[$-409]d\-mmm\-yy;@"/>
  </numFmts>
  <fonts count="10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Arial"/>
      <family val="2"/>
    </font>
    <font>
      <b/>
      <sz val="10"/>
      <color indexed="48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165" fontId="2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 applyBorder="1" applyAlignment="1"/>
    <xf numFmtId="2" fontId="2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4" fillId="0" borderId="0" xfId="0" applyFont="1"/>
    <xf numFmtId="167" fontId="5" fillId="0" borderId="0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/>
    <xf numFmtId="0" fontId="0" fillId="2" borderId="0" xfId="0" applyFill="1"/>
    <xf numFmtId="0" fontId="7" fillId="0" borderId="0" xfId="0" applyFont="1"/>
    <xf numFmtId="0" fontId="7" fillId="0" borderId="0" xfId="0" applyFont="1" applyFill="1"/>
    <xf numFmtId="0" fontId="6" fillId="0" borderId="0" xfId="0" applyFont="1"/>
    <xf numFmtId="0" fontId="1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Continuous"/>
    </xf>
    <xf numFmtId="169" fontId="1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14" fontId="1" fillId="0" borderId="0" xfId="0" applyNumberFormat="1" applyFont="1" applyFill="1" applyBorder="1"/>
    <xf numFmtId="164" fontId="1" fillId="0" borderId="0" xfId="0" applyNumberFormat="1" applyFont="1" applyFill="1" applyBorder="1"/>
    <xf numFmtId="2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/>
    <xf numFmtId="0" fontId="1" fillId="0" borderId="0" xfId="0" quotePrefix="1" applyFont="1" applyFill="1" applyBorder="1" applyAlignment="1">
      <alignment horizontal="center"/>
    </xf>
    <xf numFmtId="49" fontId="1" fillId="0" borderId="0" xfId="0" applyNumberFormat="1" applyFont="1" applyFill="1" applyBorder="1" applyAlignment="1"/>
    <xf numFmtId="2" fontId="1" fillId="0" borderId="0" xfId="0" applyNumberFormat="1" applyFont="1" applyFill="1" applyBorder="1" applyAlignment="1" applyProtection="1">
      <alignment horizontal="center"/>
      <protection hidden="1"/>
    </xf>
    <xf numFmtId="165" fontId="1" fillId="0" borderId="0" xfId="0" applyNumberFormat="1" applyFont="1" applyFill="1" applyBorder="1"/>
    <xf numFmtId="0" fontId="9" fillId="0" borderId="0" xfId="0" applyFont="1" applyFill="1" applyBorder="1" applyAlignment="1"/>
    <xf numFmtId="0" fontId="2" fillId="0" borderId="0" xfId="0" applyFont="1" applyFill="1" applyBorder="1" applyAlignment="1" applyProtection="1">
      <protection locked="0"/>
    </xf>
    <xf numFmtId="14" fontId="2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 applyProtection="1">
      <alignment horizontal="left"/>
    </xf>
    <xf numFmtId="1" fontId="2" fillId="0" borderId="0" xfId="0" applyNumberFormat="1" applyFont="1" applyFill="1" applyBorder="1" applyAlignment="1" applyProtection="1">
      <alignment horizontal="left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67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 applyProtection="1">
      <alignment horizontal="center"/>
      <protection locked="0"/>
    </xf>
    <xf numFmtId="167" fontId="1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/>
    <xf numFmtId="0" fontId="9" fillId="0" borderId="0" xfId="0" applyFont="1" applyFill="1" applyAlignment="1"/>
    <xf numFmtId="0" fontId="4" fillId="0" borderId="0" xfId="0" applyFont="1" applyFill="1"/>
    <xf numFmtId="168" fontId="4" fillId="0" borderId="0" xfId="0" applyNumberFormat="1" applyFont="1" applyFill="1"/>
    <xf numFmtId="49" fontId="4" fillId="0" borderId="0" xfId="0" applyNumberFormat="1" applyFont="1" applyFill="1"/>
    <xf numFmtId="49" fontId="1" fillId="0" borderId="0" xfId="0" applyNumberFormat="1" applyFont="1" applyFill="1" applyAlignment="1">
      <alignment horizontal="right"/>
    </xf>
    <xf numFmtId="167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/>
    <xf numFmtId="165" fontId="1" fillId="0" borderId="0" xfId="0" applyNumberFormat="1" applyFont="1" applyFill="1"/>
    <xf numFmtId="168" fontId="1" fillId="0" borderId="0" xfId="0" applyNumberFormat="1" applyFont="1" applyFill="1"/>
    <xf numFmtId="49" fontId="1" fillId="0" borderId="0" xfId="0" applyNumberFormat="1" applyFont="1" applyFill="1" applyAlignment="1"/>
    <xf numFmtId="49" fontId="1" fillId="0" borderId="0" xfId="0" applyNumberFormat="1" applyFont="1" applyFill="1"/>
    <xf numFmtId="0" fontId="1" fillId="0" borderId="0" xfId="0" applyFont="1" applyFill="1" applyProtection="1">
      <protection hidden="1"/>
    </xf>
    <xf numFmtId="0" fontId="2" fillId="0" borderId="10" xfId="0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/>
    <xf numFmtId="166" fontId="1" fillId="0" borderId="11" xfId="0" applyNumberFormat="1" applyFont="1" applyFill="1" applyBorder="1" applyAlignment="1">
      <alignment horizontal="left"/>
    </xf>
    <xf numFmtId="167" fontId="1" fillId="0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166" fontId="1" fillId="0" borderId="10" xfId="0" applyNumberFormat="1" applyFont="1" applyFill="1" applyBorder="1" applyAlignment="1">
      <alignment horizontal="center"/>
    </xf>
    <xf numFmtId="166" fontId="1" fillId="0" borderId="13" xfId="0" applyNumberFormat="1" applyFont="1" applyFill="1" applyBorder="1" applyAlignment="1">
      <alignment horizontal="center"/>
    </xf>
    <xf numFmtId="167" fontId="1" fillId="2" borderId="10" xfId="0" applyNumberFormat="1" applyFont="1" applyFill="1" applyBorder="1" applyAlignment="1">
      <alignment horizontal="center"/>
    </xf>
    <xf numFmtId="167" fontId="1" fillId="3" borderId="10" xfId="0" applyNumberFormat="1" applyFont="1" applyFill="1" applyBorder="1" applyAlignment="1">
      <alignment horizontal="center"/>
    </xf>
    <xf numFmtId="167" fontId="2" fillId="3" borderId="10" xfId="0" applyNumberFormat="1" applyFont="1" applyFill="1" applyBorder="1" applyAlignment="1" applyProtection="1">
      <alignment horizontal="center"/>
      <protection locked="0"/>
    </xf>
    <xf numFmtId="167" fontId="2" fillId="3" borderId="10" xfId="0" applyNumberFormat="1" applyFont="1" applyFill="1" applyBorder="1" applyAlignment="1">
      <alignment horizontal="center"/>
    </xf>
    <xf numFmtId="167" fontId="1" fillId="3" borderId="10" xfId="0" applyNumberFormat="1" applyFont="1" applyFill="1" applyBorder="1" applyAlignment="1" applyProtection="1">
      <alignment horizontal="center"/>
      <protection locked="0"/>
    </xf>
    <xf numFmtId="167" fontId="1" fillId="3" borderId="13" xfId="0" applyNumberFormat="1" applyFont="1" applyFill="1" applyBorder="1" applyAlignment="1">
      <alignment horizontal="center"/>
    </xf>
    <xf numFmtId="167" fontId="1" fillId="3" borderId="13" xfId="0" applyNumberFormat="1" applyFont="1" applyFill="1" applyBorder="1" applyAlignment="1" applyProtection="1">
      <alignment horizontal="center"/>
      <protection locked="0"/>
    </xf>
    <xf numFmtId="167" fontId="2" fillId="3" borderId="13" xfId="0" applyNumberFormat="1" applyFont="1" applyFill="1" applyBorder="1" applyAlignment="1">
      <alignment horizontal="center"/>
    </xf>
    <xf numFmtId="0" fontId="1" fillId="0" borderId="15" xfId="0" applyFont="1" applyFill="1" applyBorder="1"/>
    <xf numFmtId="167" fontId="0" fillId="3" borderId="10" xfId="0" applyNumberFormat="1" applyFill="1" applyBorder="1" applyAlignment="1">
      <alignment horizontal="center"/>
    </xf>
    <xf numFmtId="167" fontId="0" fillId="3" borderId="13" xfId="0" applyNumberFormat="1" applyFill="1" applyBorder="1" applyAlignment="1">
      <alignment horizontal="center"/>
    </xf>
    <xf numFmtId="0" fontId="4" fillId="4" borderId="0" xfId="0" applyFont="1" applyFill="1"/>
    <xf numFmtId="0" fontId="0" fillId="4" borderId="0" xfId="0" applyFill="1"/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7" fontId="1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2" fontId="1" fillId="0" borderId="10" xfId="0" applyNumberFormat="1" applyFont="1" applyFill="1" applyBorder="1"/>
    <xf numFmtId="2" fontId="1" fillId="0" borderId="13" xfId="0" applyNumberFormat="1" applyFont="1" applyFill="1" applyBorder="1"/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Vkelly Index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728640201989509"/>
                  <c:y val="-4.7526437721799788E-3"/>
                </c:manualLayout>
              </c:layout>
              <c:numFmt formatCode="#,##0.0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VKelly!$C$16:$C$21</c:f>
              <c:numCache>
                <c:formatCode>0.0</c:formatCode>
                <c:ptCount val="6"/>
                <c:pt idx="0">
                  <c:v>2.4494897427831779</c:v>
                </c:pt>
                <c:pt idx="1">
                  <c:v>3.4641016151377544</c:v>
                </c:pt>
                <c:pt idx="2">
                  <c:v>4.2426406871192848</c:v>
                </c:pt>
                <c:pt idx="3">
                  <c:v>4.8989794855663558</c:v>
                </c:pt>
                <c:pt idx="4">
                  <c:v>5.4772255750516612</c:v>
                </c:pt>
                <c:pt idx="5">
                  <c:v>6</c:v>
                </c:pt>
              </c:numCache>
            </c:numRef>
          </c:xVal>
          <c:yVal>
            <c:numRef>
              <c:f>VKelly!$H$16:$H$21</c:f>
              <c:numCache>
                <c:formatCode>0.00</c:formatCode>
                <c:ptCount val="6"/>
                <c:pt idx="0">
                  <c:v>1.0333333333333332</c:v>
                </c:pt>
                <c:pt idx="1">
                  <c:v>1.4666666666666668</c:v>
                </c:pt>
                <c:pt idx="2">
                  <c:v>1.7333333333333338</c:v>
                </c:pt>
                <c:pt idx="3">
                  <c:v>2.0666666666666669</c:v>
                </c:pt>
                <c:pt idx="4">
                  <c:v>2.2333333333333338</c:v>
                </c:pt>
                <c:pt idx="5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27-4DA9-8E43-C4E5E4DCA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2523120"/>
        <c:axId val="2012525840"/>
      </c:scatterChart>
      <c:valAx>
        <c:axId val="2012523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Vibration duration, √s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2525840"/>
        <c:crosses val="autoZero"/>
        <c:crossBetween val="midCat"/>
      </c:valAx>
      <c:valAx>
        <c:axId val="201252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Penetration depth, in.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2523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44450</xdr:rowOff>
    </xdr:from>
    <xdr:to>
      <xdr:col>11</xdr:col>
      <xdr:colOff>603821</xdr:colOff>
      <xdr:row>14</xdr:row>
      <xdr:rowOff>89352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44450"/>
          <a:ext cx="3651821" cy="2280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779547</xdr:colOff>
      <xdr:row>34</xdr:row>
      <xdr:rowOff>25399</xdr:rowOff>
    </xdr:from>
    <xdr:to>
      <xdr:col>8</xdr:col>
      <xdr:colOff>1198034</xdr:colOff>
      <xdr:row>40</xdr:row>
      <xdr:rowOff>16932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7147" y="6747932"/>
          <a:ext cx="1823954" cy="115993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21</xdr:row>
      <xdr:rowOff>200023</xdr:rowOff>
    </xdr:from>
    <xdr:to>
      <xdr:col>7</xdr:col>
      <xdr:colOff>232833</xdr:colOff>
      <xdr:row>39</xdr:row>
      <xdr:rowOff>201082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5"/>
  <sheetViews>
    <sheetView workbookViewId="0">
      <selection activeCell="T20" sqref="T20"/>
    </sheetView>
  </sheetViews>
  <sheetFormatPr defaultRowHeight="13.2" x14ac:dyDescent="0.25"/>
  <sheetData>
    <row r="2" spans="1:6" x14ac:dyDescent="0.25">
      <c r="A2" s="9" t="s">
        <v>1</v>
      </c>
    </row>
    <row r="3" spans="1:6" x14ac:dyDescent="0.25">
      <c r="A3" t="s">
        <v>0</v>
      </c>
    </row>
    <row r="5" spans="1:6" x14ac:dyDescent="0.25">
      <c r="A5" t="s">
        <v>2</v>
      </c>
    </row>
    <row r="6" spans="1:6" x14ac:dyDescent="0.25">
      <c r="B6" s="10" t="s">
        <v>3</v>
      </c>
    </row>
    <row r="7" spans="1:6" x14ac:dyDescent="0.25">
      <c r="B7" s="9" t="s">
        <v>4</v>
      </c>
    </row>
    <row r="8" spans="1:6" x14ac:dyDescent="0.25">
      <c r="B8" s="11" t="s">
        <v>5</v>
      </c>
      <c r="C8" s="12"/>
      <c r="D8" s="12"/>
    </row>
    <row r="9" spans="1:6" x14ac:dyDescent="0.25">
      <c r="B9" s="73" t="s">
        <v>23</v>
      </c>
      <c r="C9" s="74"/>
      <c r="D9" s="74"/>
      <c r="E9" s="74"/>
      <c r="F9" s="74"/>
    </row>
    <row r="10" spans="1:6" x14ac:dyDescent="0.25">
      <c r="A10" s="13"/>
    </row>
    <row r="11" spans="1:6" x14ac:dyDescent="0.25">
      <c r="B11" s="9"/>
    </row>
    <row r="12" spans="1:6" x14ac:dyDescent="0.25">
      <c r="B12" s="9"/>
    </row>
    <row r="13" spans="1:6" x14ac:dyDescent="0.25">
      <c r="B13" s="9"/>
    </row>
    <row r="14" spans="1:6" x14ac:dyDescent="0.25">
      <c r="B14" s="9"/>
    </row>
    <row r="15" spans="1:6" x14ac:dyDescent="0.25">
      <c r="B15" s="9"/>
    </row>
    <row r="16" spans="1:6" x14ac:dyDescent="0.25">
      <c r="B16" s="9"/>
      <c r="C16" s="9"/>
    </row>
    <row r="17" spans="1:3" x14ac:dyDescent="0.25">
      <c r="C17" s="9"/>
    </row>
    <row r="18" spans="1:3" x14ac:dyDescent="0.25">
      <c r="C18" s="9"/>
    </row>
    <row r="19" spans="1:3" x14ac:dyDescent="0.25">
      <c r="C19" s="9"/>
    </row>
    <row r="20" spans="1:3" x14ac:dyDescent="0.25">
      <c r="B20" s="9"/>
    </row>
    <row r="21" spans="1:3" x14ac:dyDescent="0.25">
      <c r="B21" s="9"/>
    </row>
    <row r="22" spans="1:3" x14ac:dyDescent="0.25">
      <c r="B22" s="9"/>
    </row>
    <row r="23" spans="1:3" x14ac:dyDescent="0.25">
      <c r="B23" s="9"/>
    </row>
    <row r="24" spans="1:3" x14ac:dyDescent="0.25">
      <c r="B24" s="9"/>
    </row>
    <row r="25" spans="1:3" x14ac:dyDescent="0.25">
      <c r="B25" s="9"/>
    </row>
    <row r="27" spans="1:3" x14ac:dyDescent="0.25">
      <c r="A27" s="13"/>
    </row>
    <row r="28" spans="1:3" x14ac:dyDescent="0.25">
      <c r="B28" s="9"/>
    </row>
    <row r="29" spans="1:3" x14ac:dyDescent="0.25">
      <c r="B29" s="9"/>
    </row>
    <row r="30" spans="1:3" x14ac:dyDescent="0.25">
      <c r="B30" s="9"/>
    </row>
    <row r="31" spans="1:3" x14ac:dyDescent="0.25">
      <c r="B31" s="9"/>
    </row>
    <row r="32" spans="1:3" x14ac:dyDescent="0.25">
      <c r="B32" s="9"/>
    </row>
    <row r="33" spans="1:2" x14ac:dyDescent="0.25">
      <c r="B33" s="9"/>
    </row>
    <row r="34" spans="1:2" x14ac:dyDescent="0.25">
      <c r="B34" s="9"/>
    </row>
    <row r="36" spans="1:2" x14ac:dyDescent="0.25">
      <c r="A36" s="13"/>
    </row>
    <row r="37" spans="1:2" x14ac:dyDescent="0.25">
      <c r="B37" s="9"/>
    </row>
    <row r="38" spans="1:2" x14ac:dyDescent="0.25">
      <c r="B38" s="9"/>
    </row>
    <row r="39" spans="1:2" x14ac:dyDescent="0.25">
      <c r="B39" s="9"/>
    </row>
    <row r="40" spans="1:2" x14ac:dyDescent="0.25">
      <c r="A40" s="9"/>
      <c r="B40" s="9"/>
    </row>
    <row r="41" spans="1:2" x14ac:dyDescent="0.25">
      <c r="B41" s="9"/>
    </row>
    <row r="43" spans="1:2" x14ac:dyDescent="0.25">
      <c r="B43" s="9"/>
    </row>
    <row r="45" spans="1:2" x14ac:dyDescent="0.25">
      <c r="A45" s="14"/>
      <c r="B45" s="15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7"/>
  <sheetViews>
    <sheetView tabSelected="1" zoomScale="90" zoomScaleNormal="90" workbookViewId="0">
      <selection activeCell="I42" sqref="A1:I42"/>
    </sheetView>
  </sheetViews>
  <sheetFormatPr defaultColWidth="9.109375" defaultRowHeight="15.6" x14ac:dyDescent="0.3"/>
  <cols>
    <col min="1" max="1" width="12.109375" style="4" bestFit="1" customWidth="1"/>
    <col min="2" max="2" width="10.5546875" style="4" customWidth="1"/>
    <col min="3" max="3" width="17.6640625" style="4" customWidth="1"/>
    <col min="4" max="4" width="10.88671875" style="4" bestFit="1" customWidth="1"/>
    <col min="5" max="6" width="13.5546875" style="4" customWidth="1"/>
    <col min="7" max="7" width="12" style="4" bestFit="1" customWidth="1"/>
    <col min="8" max="8" width="20.44140625" style="4" customWidth="1"/>
    <col min="9" max="9" width="17.6640625" style="4" customWidth="1"/>
    <col min="10" max="13" width="13.88671875" style="4" customWidth="1"/>
    <col min="14" max="14" width="12.5546875" style="4" bestFit="1" customWidth="1"/>
    <col min="15" max="15" width="9.44140625" style="4" bestFit="1" customWidth="1"/>
    <col min="16" max="16" width="14" style="4" customWidth="1"/>
    <col min="17" max="17" width="11.5546875" style="4" customWidth="1"/>
    <col min="18" max="18" width="9.44140625" style="4" bestFit="1" customWidth="1"/>
    <col min="19" max="19" width="11.5546875" style="4" customWidth="1"/>
    <col min="20" max="20" width="9.109375" style="4"/>
    <col min="21" max="22" width="9.44140625" style="4" bestFit="1" customWidth="1"/>
    <col min="23" max="16384" width="9.109375" style="4"/>
  </cols>
  <sheetData>
    <row r="1" spans="1:21" ht="20.25" customHeight="1" x14ac:dyDescent="0.3">
      <c r="A1" s="84" t="s">
        <v>6</v>
      </c>
      <c r="B1" s="84"/>
      <c r="C1" s="84"/>
      <c r="D1" s="84"/>
      <c r="E1" s="84"/>
      <c r="F1" s="84"/>
      <c r="G1" s="84"/>
      <c r="H1" s="18"/>
      <c r="I1" s="18"/>
      <c r="J1" s="18"/>
      <c r="K1" s="18"/>
      <c r="L1" s="18"/>
      <c r="M1" s="18"/>
      <c r="N1" s="18"/>
      <c r="O1" s="18"/>
      <c r="P1" s="19"/>
      <c r="Q1" s="5"/>
      <c r="R1" s="5"/>
      <c r="S1" s="5"/>
      <c r="T1" s="5"/>
      <c r="U1" s="5"/>
    </row>
    <row r="2" spans="1:21" x14ac:dyDescent="0.3">
      <c r="A2" s="84"/>
      <c r="B2" s="84"/>
      <c r="C2" s="84"/>
      <c r="D2" s="84"/>
      <c r="E2" s="84"/>
      <c r="F2" s="84"/>
      <c r="G2" s="84"/>
      <c r="H2" s="18"/>
      <c r="I2" s="18"/>
      <c r="J2" s="18"/>
      <c r="K2" s="18"/>
      <c r="L2" s="18"/>
      <c r="M2" s="18"/>
      <c r="N2" s="18"/>
      <c r="O2" s="5"/>
      <c r="P2" s="19"/>
      <c r="Q2" s="19"/>
      <c r="R2" s="5"/>
      <c r="S2" s="5"/>
      <c r="T2" s="5"/>
      <c r="U2" s="5"/>
    </row>
    <row r="3" spans="1:21" x14ac:dyDescent="0.3">
      <c r="A3" s="6"/>
      <c r="B3" s="30"/>
      <c r="C3" s="5"/>
      <c r="D3" s="31"/>
      <c r="E3" s="18"/>
      <c r="F3" s="18"/>
      <c r="G3" s="18"/>
      <c r="H3" s="18"/>
      <c r="I3" s="18"/>
      <c r="J3" s="5"/>
      <c r="K3" s="5"/>
      <c r="L3" s="5"/>
      <c r="M3" s="18"/>
      <c r="N3" s="5"/>
      <c r="O3" s="18"/>
      <c r="P3" s="5"/>
      <c r="Q3" s="5"/>
      <c r="R3" s="5"/>
      <c r="S3" s="5"/>
      <c r="T3" s="5"/>
      <c r="U3" s="5"/>
    </row>
    <row r="4" spans="1:21" ht="16.2" thickBot="1" x14ac:dyDescent="0.35">
      <c r="A4" s="40" t="s">
        <v>21</v>
      </c>
      <c r="B4" s="41"/>
      <c r="C4" s="29"/>
      <c r="D4" s="42" t="s">
        <v>7</v>
      </c>
      <c r="E4" s="41"/>
      <c r="F4" s="29"/>
      <c r="G4" s="42" t="s">
        <v>8</v>
      </c>
      <c r="H4" s="41"/>
      <c r="I4" s="29"/>
      <c r="N4" s="16"/>
      <c r="O4" s="16"/>
      <c r="P4" s="16"/>
      <c r="Q4" s="5"/>
      <c r="R4" s="5"/>
      <c r="S4" s="5"/>
      <c r="T4" s="5"/>
      <c r="U4" s="5"/>
    </row>
    <row r="5" spans="1:21" x14ac:dyDescent="0.3">
      <c r="A5" s="6"/>
      <c r="B5" s="5"/>
      <c r="C5" s="20"/>
      <c r="D5" s="5"/>
      <c r="E5" s="5"/>
      <c r="F5" s="30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6.2" thickBot="1" x14ac:dyDescent="0.35">
      <c r="A6" s="8"/>
      <c r="B6" s="5"/>
      <c r="C6" s="5"/>
      <c r="D6" s="8"/>
      <c r="E6" s="5"/>
      <c r="F6" s="32"/>
      <c r="G6" s="5"/>
      <c r="H6" s="33"/>
      <c r="I6" s="5"/>
      <c r="J6" s="5"/>
      <c r="K6" s="5"/>
      <c r="L6" s="5"/>
      <c r="M6" s="5"/>
      <c r="N6" s="5"/>
      <c r="O6" s="5"/>
      <c r="P6" s="5"/>
      <c r="Q6" s="5"/>
      <c r="R6" s="21"/>
      <c r="S6" s="5"/>
      <c r="T6" s="5"/>
      <c r="U6" s="5"/>
    </row>
    <row r="7" spans="1:21" x14ac:dyDescent="0.3">
      <c r="A7" s="90" t="s">
        <v>11</v>
      </c>
      <c r="B7" s="56"/>
      <c r="C7" s="57"/>
      <c r="D7" s="77" t="s">
        <v>19</v>
      </c>
      <c r="E7" s="77"/>
      <c r="F7" s="77"/>
      <c r="G7" s="77"/>
      <c r="H7" s="81" t="s">
        <v>20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x14ac:dyDescent="0.3">
      <c r="A8" s="91"/>
      <c r="B8" s="87" t="s">
        <v>10</v>
      </c>
      <c r="C8" s="87"/>
      <c r="D8" s="54" t="s">
        <v>15</v>
      </c>
      <c r="E8" s="54" t="s">
        <v>16</v>
      </c>
      <c r="F8" s="54" t="s">
        <v>17</v>
      </c>
      <c r="G8" s="54" t="s">
        <v>18</v>
      </c>
      <c r="H8" s="82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x14ac:dyDescent="0.3">
      <c r="A9" s="91"/>
      <c r="B9" s="88" t="s">
        <v>24</v>
      </c>
      <c r="C9" s="88"/>
      <c r="D9" s="66">
        <v>0.5</v>
      </c>
      <c r="E9" s="63">
        <v>0.6</v>
      </c>
      <c r="F9" s="63">
        <v>0.7</v>
      </c>
      <c r="G9" s="55">
        <f>AVERAGE(D9:F9)</f>
        <v>0.6</v>
      </c>
      <c r="H9" s="79">
        <f>(G10-G9)*2</f>
        <v>1.8666666666666665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6.2" thickBot="1" x14ac:dyDescent="0.35">
      <c r="A10" s="92"/>
      <c r="B10" s="89" t="s">
        <v>9</v>
      </c>
      <c r="C10" s="89"/>
      <c r="D10" s="68">
        <v>1.5</v>
      </c>
      <c r="E10" s="69">
        <v>1.6</v>
      </c>
      <c r="F10" s="67">
        <v>1.5</v>
      </c>
      <c r="G10" s="58">
        <f>AVERAGE(D10:F10)</f>
        <v>1.5333333333333332</v>
      </c>
      <c r="H10" s="80"/>
      <c r="I10" s="22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x14ac:dyDescent="0.3">
      <c r="A11" s="20"/>
      <c r="B11" s="78"/>
      <c r="C11" s="78"/>
      <c r="D11" s="35"/>
      <c r="E11" s="20"/>
      <c r="F11" s="8"/>
      <c r="G11" s="8"/>
      <c r="H11" s="8"/>
      <c r="I11" s="22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6.2" thickBot="1" x14ac:dyDescent="0.35">
      <c r="A12" s="20"/>
      <c r="B12" s="5"/>
      <c r="C12" s="34"/>
      <c r="D12" s="35"/>
      <c r="E12" s="20"/>
      <c r="F12" s="8"/>
      <c r="G12" s="8"/>
      <c r="H12" s="8"/>
      <c r="I12" s="22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x14ac:dyDescent="0.3">
      <c r="A13" s="93" t="s">
        <v>12</v>
      </c>
      <c r="B13" s="85" t="s">
        <v>13</v>
      </c>
      <c r="C13" s="75" t="s">
        <v>14</v>
      </c>
      <c r="D13" s="83" t="s">
        <v>19</v>
      </c>
      <c r="E13" s="83"/>
      <c r="F13" s="83"/>
      <c r="G13" s="83"/>
      <c r="H13" s="75" t="s">
        <v>25</v>
      </c>
      <c r="I13" s="81" t="s">
        <v>22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x14ac:dyDescent="0.3">
      <c r="A14" s="94"/>
      <c r="B14" s="86"/>
      <c r="C14" s="76"/>
      <c r="D14" s="54" t="s">
        <v>15</v>
      </c>
      <c r="E14" s="54" t="s">
        <v>16</v>
      </c>
      <c r="F14" s="54" t="s">
        <v>17</v>
      </c>
      <c r="G14" s="59" t="s">
        <v>18</v>
      </c>
      <c r="H14" s="76"/>
      <c r="I14" s="82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x14ac:dyDescent="0.3">
      <c r="A15" s="94"/>
      <c r="B15" s="60">
        <v>0</v>
      </c>
      <c r="C15" s="55">
        <f>SQRT(B15)</f>
        <v>0</v>
      </c>
      <c r="D15" s="62">
        <f>D10</f>
        <v>1.5</v>
      </c>
      <c r="E15" s="62">
        <f t="shared" ref="E15:G15" si="0">E10</f>
        <v>1.6</v>
      </c>
      <c r="F15" s="62">
        <f t="shared" si="0"/>
        <v>1.5</v>
      </c>
      <c r="G15" s="62">
        <f t="shared" si="0"/>
        <v>1.5333333333333332</v>
      </c>
      <c r="H15" s="70"/>
      <c r="I15" s="98">
        <v>0.41</v>
      </c>
      <c r="J15" s="5"/>
      <c r="K15" s="16"/>
      <c r="L15" s="16"/>
      <c r="M15" s="5"/>
      <c r="N15" s="5"/>
      <c r="O15" s="5"/>
      <c r="P15" s="5"/>
      <c r="Q15" s="5"/>
      <c r="R15" s="5"/>
      <c r="S15" s="5"/>
      <c r="T15" s="5"/>
      <c r="U15" s="5"/>
    </row>
    <row r="16" spans="1:21" x14ac:dyDescent="0.3">
      <c r="A16" s="94"/>
      <c r="B16" s="60">
        <v>6</v>
      </c>
      <c r="C16" s="55">
        <f t="shared" ref="C16:C21" si="1">SQRT(B16)</f>
        <v>2.4494897427831779</v>
      </c>
      <c r="D16" s="71">
        <v>2.5</v>
      </c>
      <c r="E16" s="63">
        <v>2.6</v>
      </c>
      <c r="F16" s="63">
        <v>2.6</v>
      </c>
      <c r="G16" s="63">
        <f>AVERAGE(D16:F16)</f>
        <v>2.5666666666666664</v>
      </c>
      <c r="H16" s="96">
        <f>G16-$G$15</f>
        <v>1.0333333333333332</v>
      </c>
      <c r="I16" s="99"/>
      <c r="J16" s="5"/>
      <c r="K16" s="5"/>
      <c r="L16" s="5"/>
      <c r="M16" s="17"/>
      <c r="N16" s="5"/>
      <c r="O16" s="17"/>
      <c r="P16" s="24"/>
      <c r="Q16" s="5"/>
      <c r="R16" s="5"/>
      <c r="S16" s="5"/>
      <c r="T16" s="5"/>
      <c r="U16" s="5"/>
    </row>
    <row r="17" spans="1:21" x14ac:dyDescent="0.3">
      <c r="A17" s="94"/>
      <c r="B17" s="60">
        <v>12</v>
      </c>
      <c r="C17" s="55">
        <f t="shared" si="1"/>
        <v>3.4641016151377544</v>
      </c>
      <c r="D17" s="71">
        <v>3</v>
      </c>
      <c r="E17" s="64">
        <v>3.1</v>
      </c>
      <c r="F17" s="63">
        <v>2.9</v>
      </c>
      <c r="G17" s="63">
        <f t="shared" ref="G17:G21" si="2">AVERAGE(D17:F17)</f>
        <v>3</v>
      </c>
      <c r="H17" s="96">
        <f t="shared" ref="H17:H21" si="3">G17-$G$15</f>
        <v>1.4666666666666668</v>
      </c>
      <c r="I17" s="99"/>
      <c r="J17" s="5"/>
      <c r="K17" s="5"/>
      <c r="L17" s="5"/>
      <c r="M17" s="5"/>
      <c r="N17" s="5"/>
      <c r="O17" s="5"/>
      <c r="P17" s="24"/>
      <c r="Q17" s="5"/>
      <c r="R17" s="5"/>
      <c r="S17" s="5"/>
      <c r="T17" s="5"/>
      <c r="U17" s="5"/>
    </row>
    <row r="18" spans="1:21" x14ac:dyDescent="0.3">
      <c r="A18" s="94"/>
      <c r="B18" s="60">
        <v>18</v>
      </c>
      <c r="C18" s="55">
        <f t="shared" si="1"/>
        <v>4.2426406871192848</v>
      </c>
      <c r="D18" s="71">
        <v>3.3</v>
      </c>
      <c r="E18" s="63">
        <v>3.3</v>
      </c>
      <c r="F18" s="65">
        <v>3.2</v>
      </c>
      <c r="G18" s="63">
        <f t="shared" si="2"/>
        <v>3.2666666666666671</v>
      </c>
      <c r="H18" s="96">
        <f t="shared" si="3"/>
        <v>1.7333333333333338</v>
      </c>
      <c r="I18" s="99"/>
      <c r="J18" s="17"/>
      <c r="K18" s="17"/>
      <c r="L18" s="36"/>
      <c r="M18" s="5"/>
      <c r="N18" s="5"/>
      <c r="O18" s="5"/>
      <c r="P18" s="5"/>
      <c r="Q18" s="5"/>
      <c r="R18" s="5"/>
      <c r="S18" s="5"/>
      <c r="T18" s="5"/>
      <c r="U18" s="5"/>
    </row>
    <row r="19" spans="1:21" x14ac:dyDescent="0.3">
      <c r="A19" s="94"/>
      <c r="B19" s="60">
        <v>24</v>
      </c>
      <c r="C19" s="55">
        <f t="shared" si="1"/>
        <v>4.8989794855663558</v>
      </c>
      <c r="D19" s="71">
        <v>3.6</v>
      </c>
      <c r="E19" s="63">
        <v>3.7</v>
      </c>
      <c r="F19" s="66">
        <v>3.5</v>
      </c>
      <c r="G19" s="63">
        <f t="shared" si="2"/>
        <v>3.6</v>
      </c>
      <c r="H19" s="96">
        <f t="shared" si="3"/>
        <v>2.0666666666666669</v>
      </c>
      <c r="I19" s="99"/>
      <c r="J19" s="8"/>
      <c r="K19" s="8"/>
      <c r="L19" s="8"/>
      <c r="M19" s="6"/>
      <c r="N19" s="5"/>
      <c r="O19" s="5"/>
      <c r="P19" s="5"/>
      <c r="Q19" s="5"/>
      <c r="R19" s="5"/>
      <c r="S19" s="5"/>
      <c r="T19" s="5"/>
      <c r="U19" s="5"/>
    </row>
    <row r="20" spans="1:21" x14ac:dyDescent="0.3">
      <c r="A20" s="94"/>
      <c r="B20" s="60">
        <v>30</v>
      </c>
      <c r="C20" s="55">
        <f t="shared" si="1"/>
        <v>5.4772255750516612</v>
      </c>
      <c r="D20" s="71">
        <v>3.8</v>
      </c>
      <c r="E20" s="63">
        <v>3.8</v>
      </c>
      <c r="F20" s="63">
        <v>3.7</v>
      </c>
      <c r="G20" s="63">
        <f t="shared" si="2"/>
        <v>3.7666666666666671</v>
      </c>
      <c r="H20" s="96">
        <f t="shared" si="3"/>
        <v>2.2333333333333338</v>
      </c>
      <c r="I20" s="99"/>
      <c r="J20" s="8"/>
      <c r="K20" s="8"/>
      <c r="L20" s="8"/>
      <c r="M20" s="6"/>
      <c r="N20" s="5"/>
      <c r="O20" s="5"/>
      <c r="P20" s="5"/>
      <c r="Q20" s="5"/>
      <c r="R20" s="5"/>
      <c r="S20" s="5"/>
      <c r="T20" s="5"/>
      <c r="U20" s="5"/>
    </row>
    <row r="21" spans="1:21" ht="16.2" thickBot="1" x14ac:dyDescent="0.35">
      <c r="A21" s="95"/>
      <c r="B21" s="61">
        <v>36</v>
      </c>
      <c r="C21" s="58">
        <f t="shared" si="1"/>
        <v>6</v>
      </c>
      <c r="D21" s="72">
        <v>4</v>
      </c>
      <c r="E21" s="67">
        <v>4.0999999999999996</v>
      </c>
      <c r="F21" s="67">
        <v>4</v>
      </c>
      <c r="G21" s="67">
        <f t="shared" si="2"/>
        <v>4.0333333333333332</v>
      </c>
      <c r="H21" s="97">
        <f t="shared" si="3"/>
        <v>2.5</v>
      </c>
      <c r="I21" s="100"/>
      <c r="J21" s="8"/>
      <c r="K21" s="8"/>
      <c r="L21" s="8"/>
      <c r="M21" s="5"/>
      <c r="N21" s="5"/>
      <c r="O21" s="5"/>
      <c r="P21" s="5"/>
      <c r="Q21" s="5"/>
      <c r="R21" s="5"/>
      <c r="S21" s="5"/>
      <c r="T21" s="5"/>
      <c r="U21" s="5"/>
    </row>
    <row r="22" spans="1:21" x14ac:dyDescent="0.3">
      <c r="A22" s="5"/>
      <c r="B22" s="5"/>
      <c r="C22" s="8"/>
      <c r="D22" s="8"/>
      <c r="E22" s="8"/>
      <c r="F22" s="8"/>
      <c r="G22" s="8"/>
      <c r="H22" s="8"/>
      <c r="I22" s="25"/>
      <c r="J22" s="25"/>
      <c r="K22" s="25"/>
      <c r="L22" s="8"/>
      <c r="M22" s="5"/>
      <c r="N22" s="5"/>
      <c r="O22" s="5"/>
      <c r="P22" s="5"/>
      <c r="Q22" s="5"/>
      <c r="R22" s="5"/>
      <c r="S22" s="5"/>
      <c r="T22" s="5"/>
      <c r="U22" s="5"/>
    </row>
    <row r="23" spans="1:21" x14ac:dyDescent="0.3">
      <c r="A23" s="26"/>
      <c r="B23" s="5"/>
      <c r="C23" s="38"/>
      <c r="D23" s="37"/>
      <c r="E23" s="38"/>
      <c r="F23" s="37"/>
      <c r="G23" s="38"/>
      <c r="H23" s="37"/>
      <c r="I23" s="37"/>
      <c r="J23" s="37"/>
      <c r="K23" s="37"/>
      <c r="L23" s="8"/>
      <c r="M23" s="5"/>
      <c r="N23" s="5"/>
      <c r="O23" s="5"/>
      <c r="P23" s="5"/>
      <c r="Q23" s="5"/>
      <c r="R23" s="5"/>
      <c r="S23" s="5"/>
      <c r="T23" s="5"/>
      <c r="U23" s="5"/>
    </row>
    <row r="24" spans="1:21" x14ac:dyDescent="0.3">
      <c r="A24" s="26"/>
      <c r="B24" s="5"/>
      <c r="C24" s="38"/>
      <c r="D24" s="37"/>
      <c r="E24" s="38"/>
      <c r="F24" s="37"/>
      <c r="G24" s="38"/>
      <c r="H24" s="37"/>
      <c r="I24" s="37"/>
      <c r="J24" s="37"/>
      <c r="K24" s="37"/>
      <c r="L24" s="8"/>
      <c r="M24" s="5"/>
      <c r="N24" s="5"/>
      <c r="O24" s="5"/>
      <c r="P24" s="5"/>
      <c r="Q24" s="5"/>
      <c r="R24" s="5"/>
      <c r="S24" s="5"/>
      <c r="T24" s="5"/>
      <c r="U24" s="5"/>
    </row>
    <row r="25" spans="1:21" x14ac:dyDescent="0.3">
      <c r="A25" s="26"/>
      <c r="B25" s="5"/>
      <c r="C25" s="38"/>
      <c r="D25" s="37"/>
      <c r="E25" s="38"/>
      <c r="F25" s="37"/>
      <c r="G25" s="38"/>
      <c r="H25" s="37"/>
      <c r="I25" s="37"/>
      <c r="J25" s="37"/>
      <c r="K25" s="37"/>
      <c r="L25" s="8"/>
      <c r="M25" s="5"/>
      <c r="N25" s="5"/>
      <c r="O25" s="5"/>
      <c r="P25" s="5"/>
      <c r="Q25" s="5"/>
      <c r="R25" s="5"/>
      <c r="S25" s="5"/>
      <c r="T25" s="5"/>
      <c r="U25" s="5"/>
    </row>
    <row r="26" spans="1:21" x14ac:dyDescent="0.3">
      <c r="A26" s="26"/>
      <c r="B26" s="5"/>
      <c r="C26" s="38"/>
      <c r="D26" s="37"/>
      <c r="E26" s="38"/>
      <c r="F26" s="37"/>
      <c r="G26" s="38"/>
      <c r="H26" s="37"/>
      <c r="I26" s="37"/>
      <c r="J26" s="37"/>
      <c r="K26" s="37"/>
      <c r="L26" s="8"/>
      <c r="M26" s="5"/>
      <c r="N26" s="5"/>
      <c r="O26" s="5"/>
      <c r="P26" s="5"/>
      <c r="Q26" s="5"/>
      <c r="R26" s="5"/>
      <c r="S26" s="5"/>
      <c r="T26" s="5"/>
      <c r="U26" s="5"/>
    </row>
    <row r="27" spans="1:21" x14ac:dyDescent="0.3">
      <c r="A27" s="26"/>
      <c r="B27" s="5"/>
      <c r="C27" s="38"/>
      <c r="D27" s="37"/>
      <c r="E27" s="38"/>
      <c r="F27" s="37"/>
      <c r="G27" s="38"/>
      <c r="H27" s="37"/>
      <c r="I27" s="37"/>
      <c r="J27" s="37"/>
      <c r="K27" s="37"/>
      <c r="L27" s="8"/>
      <c r="M27" s="5"/>
      <c r="N27" s="5"/>
      <c r="O27" s="5"/>
      <c r="P27" s="5"/>
      <c r="Q27" s="5"/>
      <c r="R27" s="5"/>
      <c r="S27" s="5"/>
      <c r="T27" s="5"/>
      <c r="U27" s="5"/>
    </row>
    <row r="28" spans="1:21" x14ac:dyDescent="0.3">
      <c r="A28" s="26"/>
      <c r="B28" s="5"/>
      <c r="C28" s="38"/>
      <c r="D28" s="37"/>
      <c r="E28" s="38"/>
      <c r="F28" s="37"/>
      <c r="G28" s="38"/>
      <c r="H28" s="37"/>
      <c r="I28" s="37"/>
      <c r="J28" s="37"/>
      <c r="K28" s="37"/>
      <c r="L28" s="39"/>
      <c r="M28" s="5"/>
      <c r="N28" s="5"/>
      <c r="O28" s="5"/>
      <c r="P28" s="5"/>
      <c r="Q28" s="5"/>
      <c r="R28" s="5"/>
      <c r="S28" s="5"/>
      <c r="T28" s="5"/>
      <c r="U28" s="5"/>
    </row>
    <row r="29" spans="1:21" x14ac:dyDescent="0.3">
      <c r="A29" s="26"/>
      <c r="B29" s="5"/>
      <c r="C29" s="38"/>
      <c r="D29" s="37"/>
      <c r="E29" s="38"/>
      <c r="F29" s="37"/>
      <c r="G29" s="38"/>
      <c r="H29" s="37"/>
      <c r="I29" s="37"/>
      <c r="J29" s="37"/>
      <c r="K29" s="37"/>
      <c r="L29" s="39"/>
      <c r="M29" s="5"/>
      <c r="N29" s="5"/>
      <c r="O29" s="5"/>
      <c r="P29" s="5"/>
      <c r="Q29" s="5"/>
      <c r="R29" s="5"/>
      <c r="S29" s="5"/>
      <c r="T29" s="5"/>
      <c r="U29" s="5"/>
    </row>
    <row r="30" spans="1:21" x14ac:dyDescent="0.3">
      <c r="A30" s="26"/>
      <c r="B30" s="5"/>
      <c r="C30" s="38"/>
      <c r="D30" s="37"/>
      <c r="E30" s="38"/>
      <c r="F30" s="37"/>
      <c r="G30" s="38"/>
      <c r="H30" s="37"/>
      <c r="I30" s="37"/>
      <c r="J30" s="37"/>
      <c r="K30" s="37"/>
      <c r="L30" s="39"/>
      <c r="M30" s="5"/>
      <c r="N30" s="5"/>
      <c r="O30" s="5"/>
      <c r="P30" s="5"/>
      <c r="Q30" s="5"/>
      <c r="R30" s="5"/>
      <c r="S30" s="5"/>
      <c r="T30" s="5"/>
      <c r="U30" s="5"/>
    </row>
    <row r="31" spans="1:21" x14ac:dyDescent="0.3">
      <c r="A31" s="26"/>
      <c r="B31" s="5"/>
      <c r="C31" s="38"/>
      <c r="D31" s="37"/>
      <c r="E31" s="38"/>
      <c r="F31" s="37"/>
      <c r="G31" s="38"/>
      <c r="H31" s="37"/>
      <c r="I31" s="37"/>
      <c r="J31" s="37"/>
      <c r="K31" s="37"/>
      <c r="L31" s="39"/>
      <c r="M31" s="5"/>
      <c r="N31" s="5"/>
      <c r="O31" s="5"/>
      <c r="P31" s="5"/>
      <c r="Q31" s="5"/>
      <c r="R31" s="5"/>
      <c r="S31" s="5"/>
      <c r="T31" s="5"/>
      <c r="U31" s="5"/>
    </row>
    <row r="32" spans="1:21" x14ac:dyDescent="0.3">
      <c r="A32" s="26"/>
      <c r="B32" s="5"/>
      <c r="C32" s="38"/>
      <c r="D32" s="37"/>
      <c r="E32" s="38"/>
      <c r="F32" s="37"/>
      <c r="G32" s="38"/>
      <c r="H32" s="37"/>
      <c r="I32" s="37"/>
      <c r="J32" s="37"/>
      <c r="K32" s="37"/>
      <c r="L32" s="39"/>
      <c r="M32" s="5"/>
      <c r="N32" s="5"/>
      <c r="O32" s="5"/>
      <c r="P32" s="5"/>
      <c r="Q32" s="5"/>
      <c r="R32" s="5"/>
      <c r="S32" s="5"/>
      <c r="T32" s="5"/>
      <c r="U32" s="5"/>
    </row>
    <row r="33" spans="1:21" x14ac:dyDescent="0.3">
      <c r="A33" s="26"/>
      <c r="B33" s="5"/>
      <c r="C33" s="38"/>
      <c r="D33" s="37"/>
      <c r="E33" s="38"/>
      <c r="F33" s="37"/>
      <c r="G33" s="38"/>
      <c r="H33" s="37"/>
      <c r="I33" s="37"/>
      <c r="J33" s="37"/>
      <c r="K33" s="37"/>
      <c r="L33" s="39"/>
      <c r="M33" s="5"/>
      <c r="N33" s="5"/>
      <c r="O33" s="5"/>
      <c r="P33" s="5"/>
      <c r="Q33" s="5"/>
      <c r="R33" s="5"/>
      <c r="S33" s="5"/>
      <c r="T33" s="5"/>
      <c r="U33" s="5"/>
    </row>
    <row r="34" spans="1:21" x14ac:dyDescent="0.3">
      <c r="A34" s="26"/>
      <c r="B34" s="5"/>
      <c r="C34" s="38"/>
      <c r="D34" s="37"/>
      <c r="E34" s="38"/>
      <c r="F34" s="37"/>
      <c r="G34" s="38"/>
      <c r="H34" s="37"/>
      <c r="I34" s="37"/>
      <c r="J34" s="37"/>
      <c r="K34" s="37"/>
      <c r="L34" s="39"/>
      <c r="M34" s="5"/>
      <c r="N34" s="5"/>
      <c r="O34" s="5"/>
      <c r="P34" s="5"/>
      <c r="Q34" s="5"/>
      <c r="R34" s="5"/>
      <c r="S34" s="5"/>
      <c r="T34" s="5"/>
      <c r="U34" s="5"/>
    </row>
    <row r="35" spans="1:21" x14ac:dyDescent="0.3">
      <c r="A35" s="26"/>
      <c r="B35" s="5"/>
      <c r="C35" s="38"/>
      <c r="D35" s="37"/>
      <c r="E35" s="38"/>
      <c r="F35" s="37"/>
      <c r="G35" s="38"/>
      <c r="H35" s="37"/>
      <c r="I35" s="37"/>
      <c r="J35" s="37"/>
      <c r="K35" s="37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x14ac:dyDescent="0.3">
      <c r="A36" s="26"/>
      <c r="B36" s="5"/>
      <c r="C36" s="5"/>
      <c r="D36" s="5"/>
      <c r="E36" s="5"/>
      <c r="F36" s="5"/>
      <c r="G36" s="5"/>
      <c r="H36" s="5"/>
      <c r="I36" s="8"/>
      <c r="J36" s="8"/>
      <c r="K36" s="20"/>
      <c r="L36" s="23"/>
      <c r="M36" s="7"/>
      <c r="N36" s="5"/>
      <c r="O36" s="5"/>
      <c r="P36" s="5"/>
      <c r="Q36" s="5"/>
      <c r="R36" s="5"/>
      <c r="S36" s="5"/>
      <c r="T36" s="5"/>
      <c r="U36" s="5"/>
    </row>
    <row r="37" spans="1:21" x14ac:dyDescent="0.3">
      <c r="A37" s="17"/>
      <c r="B37" s="5"/>
      <c r="C37" s="5"/>
      <c r="D37" s="22"/>
      <c r="E37" s="5"/>
      <c r="F37" s="5"/>
      <c r="G37" s="5"/>
      <c r="H37" s="28"/>
      <c r="I37" s="5"/>
      <c r="J37" s="5"/>
      <c r="K37" s="28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x14ac:dyDescent="0.3">
      <c r="A38" s="5"/>
      <c r="B38" s="5"/>
      <c r="C38" s="5"/>
      <c r="D38" s="22"/>
      <c r="E38" s="5"/>
      <c r="F38" s="5"/>
      <c r="G38" s="38"/>
      <c r="H38" s="28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x14ac:dyDescent="0.3">
      <c r="A39" s="5"/>
      <c r="B39" s="5"/>
      <c r="C39" s="5"/>
      <c r="D39" s="22"/>
      <c r="E39" s="1"/>
      <c r="F39" s="17"/>
      <c r="G39" s="38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x14ac:dyDescent="0.3">
      <c r="A40" s="17"/>
      <c r="B40" s="22"/>
      <c r="C40" s="5"/>
      <c r="D40" s="22"/>
      <c r="E40" s="5"/>
      <c r="F40" s="5"/>
      <c r="G40" s="38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x14ac:dyDescent="0.3">
      <c r="A41" s="5"/>
      <c r="B41" s="17"/>
      <c r="C41" s="17"/>
      <c r="D41" s="5"/>
      <c r="E41" s="17"/>
      <c r="F41" s="17"/>
      <c r="G41" s="38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x14ac:dyDescent="0.3">
      <c r="A42" s="26"/>
      <c r="B42" s="5"/>
      <c r="C42" s="5"/>
      <c r="D42" s="5"/>
      <c r="E42" s="5"/>
      <c r="F42" s="5"/>
      <c r="G42" s="38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x14ac:dyDescent="0.3">
      <c r="A43" s="8"/>
      <c r="B43" s="8"/>
      <c r="C43" s="23"/>
      <c r="D43" s="5"/>
      <c r="E43" s="5"/>
      <c r="F43" s="5"/>
      <c r="G43" s="38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x14ac:dyDescent="0.3">
      <c r="A44" s="27"/>
      <c r="B44" s="8"/>
      <c r="C44" s="23"/>
      <c r="D44" s="5"/>
      <c r="E44" s="5"/>
      <c r="F44" s="5"/>
      <c r="G44" s="38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x14ac:dyDescent="0.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x14ac:dyDescent="0.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x14ac:dyDescent="0.3">
      <c r="A65" s="5"/>
      <c r="B65" s="26"/>
      <c r="C65" s="2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x14ac:dyDescent="0.3">
      <c r="A66" s="5"/>
      <c r="B66" s="5"/>
      <c r="C66" s="28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x14ac:dyDescent="0.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x14ac:dyDescent="0.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x14ac:dyDescent="0.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x14ac:dyDescent="0.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x14ac:dyDescent="0.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x14ac:dyDescent="0.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x14ac:dyDescent="0.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x14ac:dyDescent="0.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x14ac:dyDescent="0.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x14ac:dyDescent="0.3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x14ac:dyDescent="0.3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x14ac:dyDescent="0.3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x14ac:dyDescent="0.3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x14ac:dyDescent="0.3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x14ac:dyDescent="0.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x14ac:dyDescent="0.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x14ac:dyDescent="0.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x14ac:dyDescent="0.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x14ac:dyDescent="0.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x14ac:dyDescent="0.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x14ac:dyDescent="0.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x14ac:dyDescent="0.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x14ac:dyDescent="0.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x14ac:dyDescent="0.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x14ac:dyDescent="0.3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x14ac:dyDescent="0.3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x14ac:dyDescent="0.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x14ac:dyDescent="0.3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x14ac:dyDescent="0.3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x14ac:dyDescent="0.3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x14ac:dyDescent="0.3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x14ac:dyDescent="0.3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x14ac:dyDescent="0.3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x14ac:dyDescent="0.3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x14ac:dyDescent="0.3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x14ac:dyDescent="0.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x14ac:dyDescent="0.3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x14ac:dyDescent="0.3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8" spans="1:21" x14ac:dyDescent="0.3">
      <c r="D108" s="43"/>
      <c r="E108" s="44"/>
      <c r="F108" s="45"/>
    </row>
    <row r="109" spans="1:21" x14ac:dyDescent="0.3">
      <c r="D109" s="43"/>
      <c r="E109" s="44"/>
      <c r="F109" s="45"/>
    </row>
    <row r="110" spans="1:21" x14ac:dyDescent="0.3">
      <c r="D110" s="43"/>
      <c r="E110" s="44"/>
      <c r="F110" s="45"/>
    </row>
    <row r="111" spans="1:21" x14ac:dyDescent="0.3">
      <c r="D111" s="43"/>
      <c r="E111" s="44"/>
      <c r="F111" s="45"/>
    </row>
    <row r="112" spans="1:21" x14ac:dyDescent="0.3">
      <c r="D112" s="43"/>
      <c r="E112" s="44"/>
      <c r="F112" s="45"/>
    </row>
    <row r="113" spans="2:6" x14ac:dyDescent="0.3">
      <c r="D113" s="43"/>
      <c r="E113" s="44"/>
      <c r="F113" s="45"/>
    </row>
    <row r="114" spans="2:6" x14ac:dyDescent="0.3">
      <c r="D114" s="43"/>
      <c r="E114" s="44"/>
      <c r="F114" s="45"/>
    </row>
    <row r="119" spans="2:6" x14ac:dyDescent="0.3">
      <c r="B119" s="46"/>
      <c r="C119" s="47"/>
      <c r="D119" s="47"/>
    </row>
    <row r="120" spans="2:6" x14ac:dyDescent="0.3">
      <c r="B120" s="46"/>
      <c r="C120" s="47"/>
      <c r="D120" s="47"/>
    </row>
    <row r="121" spans="2:6" x14ac:dyDescent="0.3">
      <c r="B121" s="46"/>
      <c r="C121" s="47"/>
      <c r="D121" s="47"/>
    </row>
    <row r="122" spans="2:6" x14ac:dyDescent="0.3">
      <c r="B122" s="46"/>
      <c r="C122" s="47"/>
      <c r="D122" s="47"/>
    </row>
    <row r="123" spans="2:6" x14ac:dyDescent="0.3">
      <c r="B123" s="46"/>
      <c r="C123" s="47"/>
      <c r="D123" s="47"/>
    </row>
    <row r="124" spans="2:6" x14ac:dyDescent="0.3">
      <c r="B124" s="46"/>
      <c r="C124" s="47"/>
      <c r="D124" s="47"/>
    </row>
    <row r="125" spans="2:6" x14ac:dyDescent="0.3">
      <c r="B125" s="46"/>
      <c r="C125" s="48"/>
      <c r="D125" s="49"/>
    </row>
    <row r="126" spans="2:6" x14ac:dyDescent="0.3">
      <c r="C126" s="48"/>
      <c r="D126" s="49"/>
    </row>
    <row r="127" spans="2:6" x14ac:dyDescent="0.3">
      <c r="C127" s="48"/>
      <c r="D127" s="49"/>
    </row>
    <row r="128" spans="2:6" x14ac:dyDescent="0.3">
      <c r="C128" s="48"/>
      <c r="D128" s="49"/>
    </row>
    <row r="129" spans="3:16" x14ac:dyDescent="0.3">
      <c r="C129" s="48"/>
      <c r="D129" s="49"/>
    </row>
    <row r="130" spans="3:16" x14ac:dyDescent="0.3">
      <c r="C130" s="48"/>
      <c r="D130" s="49"/>
    </row>
    <row r="131" spans="3:16" x14ac:dyDescent="0.3">
      <c r="C131" s="48"/>
      <c r="D131" s="49"/>
    </row>
    <row r="132" spans="3:16" x14ac:dyDescent="0.3">
      <c r="C132" s="48"/>
      <c r="D132" s="49"/>
    </row>
    <row r="133" spans="3:16" x14ac:dyDescent="0.3">
      <c r="C133" s="48"/>
      <c r="D133" s="49"/>
    </row>
    <row r="134" spans="3:16" x14ac:dyDescent="0.3">
      <c r="C134" s="48"/>
      <c r="D134" s="49"/>
    </row>
    <row r="136" spans="3:16" x14ac:dyDescent="0.3">
      <c r="E136" s="50"/>
    </row>
    <row r="137" spans="3:16" x14ac:dyDescent="0.3">
      <c r="D137" s="51"/>
      <c r="E137" s="50"/>
      <c r="O137" s="50"/>
      <c r="P137" s="52"/>
    </row>
    <row r="138" spans="3:16" x14ac:dyDescent="0.3">
      <c r="D138" s="51"/>
      <c r="E138" s="50"/>
      <c r="O138" s="50"/>
      <c r="P138" s="52"/>
    </row>
    <row r="139" spans="3:16" x14ac:dyDescent="0.3">
      <c r="D139" s="51"/>
      <c r="E139" s="50"/>
      <c r="O139" s="50"/>
      <c r="P139" s="52"/>
    </row>
    <row r="140" spans="3:16" x14ac:dyDescent="0.3">
      <c r="D140" s="51"/>
      <c r="E140" s="50"/>
      <c r="O140" s="50"/>
      <c r="P140" s="52"/>
    </row>
    <row r="141" spans="3:16" x14ac:dyDescent="0.3">
      <c r="D141" s="51"/>
      <c r="E141" s="50"/>
      <c r="O141" s="50"/>
      <c r="P141" s="52"/>
    </row>
    <row r="142" spans="3:16" x14ac:dyDescent="0.3">
      <c r="D142" s="51"/>
      <c r="E142" s="50"/>
      <c r="O142" s="50"/>
      <c r="P142" s="52"/>
    </row>
    <row r="143" spans="3:16" x14ac:dyDescent="0.3">
      <c r="D143" s="51"/>
      <c r="O143" s="50"/>
      <c r="P143" s="52"/>
    </row>
    <row r="144" spans="3:16" x14ac:dyDescent="0.3">
      <c r="D144" s="51"/>
    </row>
    <row r="145" spans="4:22" x14ac:dyDescent="0.3">
      <c r="D145" s="51"/>
    </row>
    <row r="146" spans="4:22" x14ac:dyDescent="0.3">
      <c r="D146" s="51"/>
      <c r="N146" s="2"/>
      <c r="O146" s="2"/>
    </row>
    <row r="147" spans="4:22" x14ac:dyDescent="0.3">
      <c r="D147" s="51"/>
      <c r="N147" s="3"/>
      <c r="O147" s="3"/>
    </row>
    <row r="148" spans="4:22" x14ac:dyDescent="0.3">
      <c r="D148" s="51"/>
    </row>
    <row r="149" spans="4:22" x14ac:dyDescent="0.3">
      <c r="D149" s="51"/>
    </row>
    <row r="155" spans="4:22" x14ac:dyDescent="0.3">
      <c r="T155" s="53"/>
      <c r="U155" s="53"/>
      <c r="V155" s="53"/>
    </row>
    <row r="156" spans="4:22" x14ac:dyDescent="0.3">
      <c r="T156" s="53"/>
      <c r="U156" s="53"/>
      <c r="V156" s="53"/>
    </row>
    <row r="157" spans="4:22" x14ac:dyDescent="0.3">
      <c r="T157" s="53"/>
      <c r="U157" s="53"/>
      <c r="V157" s="53"/>
    </row>
    <row r="158" spans="4:22" x14ac:dyDescent="0.3">
      <c r="T158" s="53"/>
      <c r="U158" s="53"/>
      <c r="V158" s="53"/>
    </row>
    <row r="159" spans="4:22" x14ac:dyDescent="0.3">
      <c r="T159" s="53"/>
      <c r="U159" s="53"/>
      <c r="V159" s="53"/>
    </row>
    <row r="160" spans="4:22" x14ac:dyDescent="0.3">
      <c r="T160" s="53"/>
      <c r="U160" s="53"/>
      <c r="V160" s="53"/>
    </row>
    <row r="161" spans="5:22" x14ac:dyDescent="0.3">
      <c r="T161" s="53"/>
      <c r="U161" s="53"/>
      <c r="V161" s="53"/>
    </row>
    <row r="162" spans="5:22" x14ac:dyDescent="0.3">
      <c r="T162" s="53"/>
      <c r="U162" s="53"/>
      <c r="V162" s="53"/>
    </row>
    <row r="163" spans="5:22" x14ac:dyDescent="0.3">
      <c r="T163" s="53"/>
      <c r="U163" s="53"/>
      <c r="V163" s="53"/>
    </row>
    <row r="164" spans="5:22" x14ac:dyDescent="0.3">
      <c r="T164" s="53"/>
      <c r="U164" s="53"/>
      <c r="V164" s="53"/>
    </row>
    <row r="165" spans="5:22" x14ac:dyDescent="0.3">
      <c r="T165" s="53"/>
      <c r="U165" s="53"/>
      <c r="V165" s="53"/>
    </row>
    <row r="166" spans="5:22" x14ac:dyDescent="0.3">
      <c r="T166" s="53"/>
      <c r="U166" s="53"/>
      <c r="V166" s="53"/>
    </row>
    <row r="167" spans="5:22" x14ac:dyDescent="0.3">
      <c r="E167" s="49"/>
      <c r="T167" s="53"/>
      <c r="U167" s="53"/>
      <c r="V167" s="53"/>
    </row>
    <row r="168" spans="5:22" x14ac:dyDescent="0.3">
      <c r="E168" s="49"/>
      <c r="T168" s="53"/>
      <c r="U168" s="53"/>
      <c r="V168" s="53"/>
    </row>
    <row r="169" spans="5:22" x14ac:dyDescent="0.3">
      <c r="E169" s="49"/>
      <c r="T169" s="53"/>
      <c r="U169" s="53"/>
      <c r="V169" s="53"/>
    </row>
    <row r="170" spans="5:22" x14ac:dyDescent="0.3">
      <c r="E170" s="49"/>
      <c r="T170" s="53"/>
      <c r="U170" s="53"/>
      <c r="V170" s="53"/>
    </row>
    <row r="171" spans="5:22" x14ac:dyDescent="0.3">
      <c r="E171" s="49"/>
      <c r="T171" s="53"/>
      <c r="U171" s="53"/>
      <c r="V171" s="53"/>
    </row>
    <row r="172" spans="5:22" x14ac:dyDescent="0.3">
      <c r="E172" s="49"/>
      <c r="T172" s="53"/>
      <c r="U172" s="53"/>
      <c r="V172" s="53"/>
    </row>
    <row r="173" spans="5:22" x14ac:dyDescent="0.3">
      <c r="E173" s="49"/>
      <c r="T173" s="53"/>
      <c r="U173" s="53"/>
      <c r="V173" s="53"/>
    </row>
    <row r="174" spans="5:22" x14ac:dyDescent="0.3">
      <c r="E174" s="49"/>
    </row>
    <row r="175" spans="5:22" x14ac:dyDescent="0.3">
      <c r="E175" s="49"/>
    </row>
    <row r="176" spans="5:22" x14ac:dyDescent="0.3">
      <c r="E176" s="49"/>
    </row>
    <row r="177" spans="5:5" x14ac:dyDescent="0.3">
      <c r="E177" s="49"/>
    </row>
  </sheetData>
  <mergeCells count="16">
    <mergeCell ref="A1:G2"/>
    <mergeCell ref="B13:B14"/>
    <mergeCell ref="C13:C14"/>
    <mergeCell ref="B8:C8"/>
    <mergeCell ref="B9:C9"/>
    <mergeCell ref="B10:C10"/>
    <mergeCell ref="A7:A10"/>
    <mergeCell ref="A13:A21"/>
    <mergeCell ref="H13:H14"/>
    <mergeCell ref="I15:I21"/>
    <mergeCell ref="D7:G7"/>
    <mergeCell ref="B11:C11"/>
    <mergeCell ref="H9:H10"/>
    <mergeCell ref="I13:I14"/>
    <mergeCell ref="D13:G13"/>
    <mergeCell ref="H7:H8"/>
  </mergeCells>
  <phoneticPr fontId="0" type="noConversion"/>
  <pageMargins left="0.7" right="0.7" top="0.75" bottom="0.75" header="0.3" footer="0.3"/>
  <pageSetup scale="40" orientation="landscape" r:id="rId1"/>
  <headerFooter alignWithMargins="0"/>
  <rowBreaks count="1" manualBreakCount="1"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VKelly</vt:lpstr>
      <vt:lpstr>VKelly!Print_Area</vt:lpstr>
    </vt:vector>
  </TitlesOfParts>
  <Company>CTLGroup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Pater C. Taylor</dc:creator>
  <cp:lastModifiedBy>Taylor, Peter C [CCE E]</cp:lastModifiedBy>
  <cp:lastPrinted>2016-04-04T13:52:23Z</cp:lastPrinted>
  <dcterms:created xsi:type="dcterms:W3CDTF">2005-12-12T19:18:01Z</dcterms:created>
  <dcterms:modified xsi:type="dcterms:W3CDTF">2017-10-30T17:26:53Z</dcterms:modified>
</cp:coreProperties>
</file>